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julianorozcoospina/Dropbox/2. TRABAJO/1. O.E.C.A/2. Programas_Académicos/1. Acreditación_Programas/5. Formatos y Plantillas/Ponderación Factores/"/>
    </mc:Choice>
  </mc:AlternateContent>
  <xr:revisionPtr revIDLastSave="0" documentId="13_ncr:1_{DB19B45F-8C8A-9640-8CA6-82DD3A4610F3}" xr6:coauthVersionLast="47" xr6:coauthVersionMax="47" xr10:uidLastSave="{00000000-0000-0000-0000-000000000000}"/>
  <bookViews>
    <workbookView xWindow="0" yWindow="500" windowWidth="28800" windowHeight="17500" tabRatio="570" xr2:uid="{00000000-000D-0000-FFFF-FFFF00000000}"/>
  </bookViews>
  <sheets>
    <sheet name="PRE y POS" sheetId="2" r:id="rId1"/>
  </sheets>
  <definedNames>
    <definedName name="_xlnm._FilterDatabase" localSheetId="0" hidden="1">'PRE y POS'!$D$4:$J$34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2" l="1"/>
  <c r="H63" i="2" l="1"/>
  <c r="H62" i="2"/>
  <c r="H58" i="2"/>
  <c r="H59" i="2"/>
  <c r="H60" i="2"/>
  <c r="H53" i="2"/>
  <c r="H43" i="2"/>
  <c r="H38" i="2"/>
  <c r="H39" i="2"/>
  <c r="H64" i="2" l="1"/>
  <c r="I62" i="2" s="1"/>
  <c r="J62" i="2" s="1"/>
  <c r="H11" i="2"/>
  <c r="F64" i="2"/>
  <c r="F61" i="2"/>
  <c r="F54" i="2"/>
  <c r="F44" i="2"/>
  <c r="F40" i="2"/>
  <c r="F25" i="2"/>
  <c r="F35" i="2"/>
  <c r="H48" i="2"/>
  <c r="H49" i="2"/>
  <c r="F50" i="2"/>
  <c r="H34" i="2"/>
  <c r="H33" i="2"/>
  <c r="H32" i="2"/>
  <c r="H31" i="2"/>
  <c r="H30" i="2"/>
  <c r="H29" i="2"/>
  <c r="H28" i="2"/>
  <c r="H27" i="2"/>
  <c r="H17" i="2"/>
  <c r="H18" i="2"/>
  <c r="H19" i="2"/>
  <c r="H20" i="2"/>
  <c r="H10" i="2"/>
  <c r="F7" i="2"/>
  <c r="H5" i="2"/>
  <c r="H6" i="2"/>
  <c r="H36" i="2"/>
  <c r="H37" i="2"/>
  <c r="H55" i="2"/>
  <c r="H56" i="2"/>
  <c r="H57" i="2"/>
  <c r="H51" i="2"/>
  <c r="H52" i="2"/>
  <c r="H45" i="2"/>
  <c r="H46" i="2"/>
  <c r="H14" i="2"/>
  <c r="H15" i="2"/>
  <c r="H21" i="2"/>
  <c r="H16" i="2"/>
  <c r="H24" i="2"/>
  <c r="H26" i="2"/>
  <c r="H41" i="2"/>
  <c r="H42" i="2"/>
  <c r="H8" i="2"/>
  <c r="H9" i="2"/>
  <c r="H12" i="2"/>
  <c r="H23" i="2"/>
  <c r="F47" i="2"/>
  <c r="F22" i="2"/>
  <c r="F13" i="2"/>
  <c r="H35" i="2" l="1"/>
  <c r="H44" i="2"/>
  <c r="H40" i="2"/>
  <c r="I36" i="2" s="1"/>
  <c r="J36" i="2" s="1"/>
  <c r="I41" i="2"/>
  <c r="J41" i="2" s="1"/>
  <c r="H25" i="2"/>
  <c r="I23" i="2" s="1"/>
  <c r="J23" i="2" s="1"/>
  <c r="H54" i="2"/>
  <c r="I26" i="2"/>
  <c r="J26" i="2" s="1"/>
  <c r="H61" i="2"/>
  <c r="I55" i="2" s="1"/>
  <c r="J55" i="2" s="1"/>
  <c r="H22" i="2"/>
  <c r="I14" i="2" s="1"/>
  <c r="J14" i="2" s="1"/>
  <c r="H7" i="2"/>
  <c r="I5" i="2" s="1"/>
  <c r="J5" i="2" s="1"/>
  <c r="H50" i="2"/>
  <c r="I48" i="2" s="1"/>
  <c r="J48" i="2" s="1"/>
  <c r="H47" i="2"/>
  <c r="I45" i="2" s="1"/>
  <c r="J45" i="2" s="1"/>
  <c r="H13" i="2"/>
  <c r="I8" i="2" s="1"/>
  <c r="J8" i="2" s="1"/>
  <c r="I51" i="2" l="1"/>
  <c r="J51" i="2" s="1"/>
  <c r="J65" i="2"/>
  <c r="I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tc={E6A1BC81-D325-A74B-A7F6-37FDBA544D51}</author>
    <author>tc={848D09AB-8899-804D-9E0A-1C84081715F2}</author>
    <author>tc={B7D09072-EB76-3E4E-9C5F-20951E007E48}</author>
    <author>tc={F0247725-1743-BE46-ACD0-9CBE23DB967F}</author>
    <author>tc={2439AA9B-11BE-F24C-AC88-1997887E89F6}</author>
    <author>tc={779A1223-D984-B644-BE47-CF37940F44CC}</author>
    <author>tc={2C421D96-3146-8446-973F-89168C386E31}</author>
    <author>tc={5070C3CC-5057-AF42-991E-1F52DB5DDAB2}</author>
    <author>tc={CAC1C730-CFE3-9447-9025-AA6BF97DD94F}</author>
    <author>tc={C8B48AD7-D80B-F540-9A7E-3C301C78DE0B}</author>
    <author>tc={AEB33E16-D915-D24D-8DBE-5693052F5062}</author>
    <author>tc={C4977361-4672-8841-857D-78EF0FD05AA4}</author>
    <author>tc={BA06E7FD-5B45-6848-86F8-7EA8B98A2401}</author>
  </authors>
  <commentList>
    <comment ref="F7" authorId="0" shapeId="0" xr:uid="{E6A1BC81-D325-A74B-A7F6-37FDBA544D51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La sumatoria en cada Factor debe ser igual a 100%</t>
      </text>
    </comment>
    <comment ref="F13" authorId="1" shapeId="0" xr:uid="{848D09AB-8899-804D-9E0A-1C84081715F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22" authorId="2" shapeId="0" xr:uid="{B7D09072-EB76-3E4E-9C5F-20951E007E48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25" authorId="3" shapeId="0" xr:uid="{F0247725-1743-BE46-ACD0-9CBE23DB967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35" authorId="4" shapeId="0" xr:uid="{2439AA9B-11BE-F24C-AC88-1997887E89F6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40" authorId="5" shapeId="0" xr:uid="{779A1223-D984-B644-BE47-CF37940F44CC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44" authorId="6" shapeId="0" xr:uid="{2C421D96-3146-8446-973F-89168C386E31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47" authorId="7" shapeId="0" xr:uid="{5070C3CC-5057-AF42-991E-1F52DB5DDAB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50" authorId="8" shapeId="0" xr:uid="{CAC1C730-CFE3-9447-9025-AA6BF97DD94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54" authorId="9" shapeId="0" xr:uid="{C8B48AD7-D80B-F540-9A7E-3C301C78DE0B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61" authorId="10" shapeId="0" xr:uid="{AEB33E16-D915-D24D-8DBE-5693052F5062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F64" authorId="11" shapeId="0" xr:uid="{C4977361-4672-8841-857D-78EF0FD05AA4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en cada Factor debe ser igual a 100%</t>
      </text>
    </comment>
    <comment ref="E65" authorId="12" shapeId="0" xr:uid="{BA06E7FD-5B45-6848-86F8-7EA8B98A2401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La sumatoria debe ser igual a 100%</t>
      </text>
    </comment>
  </commentList>
</comments>
</file>

<file path=xl/sharedStrings.xml><?xml version="1.0" encoding="utf-8"?>
<sst xmlns="http://schemas.openxmlformats.org/spreadsheetml/2006/main" count="107" uniqueCount="107">
  <si>
    <t>CARACTERÍSTICAS</t>
  </si>
  <si>
    <t>#</t>
  </si>
  <si>
    <t>FACTOR</t>
  </si>
  <si>
    <t>CALIFICACIÓN TOTAL</t>
  </si>
  <si>
    <t>TOTAL FACTOR 6</t>
  </si>
  <si>
    <t>TOTAL FACTOR 5</t>
  </si>
  <si>
    <t>TOTAL FACTOR 4</t>
  </si>
  <si>
    <t>TOTAL FACTOR 3</t>
  </si>
  <si>
    <t>TOTAL FACTOR 2</t>
  </si>
  <si>
    <t>TOTAL FACTOR 1</t>
  </si>
  <si>
    <t>TOTAL FACTOR 7</t>
  </si>
  <si>
    <t>TOTAL FACTOR 8</t>
  </si>
  <si>
    <t>TOTAL FACTOR 9</t>
  </si>
  <si>
    <t>TOTAL FACTOR 10</t>
  </si>
  <si>
    <t>CUMPLIMIENTO PONDERADO
 FACTOR</t>
  </si>
  <si>
    <t>% CUMPLIMIENTO PONDERADO CARACTERÍSTICAS</t>
  </si>
  <si>
    <t>% CUMPLIMIENTO PORCENTUAL
 FACTOR</t>
  </si>
  <si>
    <t>No se cumple</t>
  </si>
  <si>
    <t>Se cumple insatisfactoriamente</t>
  </si>
  <si>
    <t>Se cumple aceptablemente</t>
  </si>
  <si>
    <t>Se cumple en alto grado</t>
  </si>
  <si>
    <t>Se cumple plenamente</t>
  </si>
  <si>
    <t>3,5 - 4,4</t>
  </si>
  <si>
    <t>1,0 - 1,9</t>
  </si>
  <si>
    <t>2,0 - 2,9</t>
  </si>
  <si>
    <t>3,0 - 3,4</t>
  </si>
  <si>
    <t>4,5 - 5,0</t>
  </si>
  <si>
    <t>PROGRAMA:</t>
  </si>
  <si>
    <t>PROYECTO EDUCATIVO DEL PROGRAMA E IDENTIDAD INSTITUCIONAL</t>
  </si>
  <si>
    <t>ASPECTOS ACADÉMICOS Y RESULTADOS DE APRENDIZAJE</t>
  </si>
  <si>
    <t>PERMANENCIA Y GRADUACIÓN</t>
  </si>
  <si>
    <t>INTERACCIÓN CON EL ENTORNO NACIONAL E INTERNACIONAL</t>
  </si>
  <si>
    <t>APORTES DE LA INVESTIGACIÓN, LA INNOVACIÓN, EL DESARROLLO TECNOLÓGICO Y LA CREACIÓN, ASOCIADOS AL PROGRAMA ACADÉMICO</t>
  </si>
  <si>
    <t>BIENESTAR DE LA COMUNIDAD ACADÉMICA DEL PROGRAMA</t>
  </si>
  <si>
    <t>MEDIOS EDUCATIVOS Y AMBIENTES DE APRENDIZAJE</t>
  </si>
  <si>
    <t>TOTAL FACTOR 11</t>
  </si>
  <si>
    <t>ORGANIZACIÓN, ADMINISTRACIÓN Y FINANCIACIÓN DEL PROGRAMA ACADÉMICO</t>
  </si>
  <si>
    <t>TOTAL FACTOR 12</t>
  </si>
  <si>
    <t>RECURSOS FÍSICOS Y TECNOLÓGICOS</t>
  </si>
  <si>
    <t>ESTUDIANTES</t>
  </si>
  <si>
    <t>PROFESORES</t>
  </si>
  <si>
    <t>EGRESADOS</t>
  </si>
  <si>
    <t>1. Proyecto educativo del programa</t>
  </si>
  <si>
    <t>2. Relevancia académica y pertinencia social del programa</t>
  </si>
  <si>
    <t>3. Participación en actividades de formación integral</t>
  </si>
  <si>
    <t>4. Orientación y seguimiento a estudiantes</t>
  </si>
  <si>
    <t>5. Capacidad de trabajo autónomo</t>
  </si>
  <si>
    <t>7. Estímulos y apoyos para estudiantes</t>
  </si>
  <si>
    <t>8. Selección, vinculación y permanencia</t>
  </si>
  <si>
    <t>9. Estatuto profesoral</t>
  </si>
  <si>
    <t>10. Número, dedicación, nivel de formación y experiencia</t>
  </si>
  <si>
    <t>11. Desarrollo profesoral</t>
  </si>
  <si>
    <t>12. Estímulos a la trayectoria profesoral</t>
  </si>
  <si>
    <t>13. Producción, pertinencia, utilización e impacto del material docente</t>
  </si>
  <si>
    <t>14. Remuneración por méritos</t>
  </si>
  <si>
    <t>15. Evaluación de profesores</t>
  </si>
  <si>
    <t>16. Seguimiento de los egresados</t>
  </si>
  <si>
    <t>17. Impacto de los egresados en el medio social y académico</t>
  </si>
  <si>
    <t>18. Integralidad de los aspectos curriculares</t>
  </si>
  <si>
    <t>19. Flexibilidad de los aspectos curriculares</t>
  </si>
  <si>
    <t>20. Interdisciplinariedad</t>
  </si>
  <si>
    <t>21. Estrategias pedagógicas</t>
  </si>
  <si>
    <t>22. Sistema de evaluación de estudiantes</t>
  </si>
  <si>
    <t>24. Competencias</t>
  </si>
  <si>
    <t>25. Evaluación y autorregulación del programa académico</t>
  </si>
  <si>
    <t>26. Vinculación e interacción social</t>
  </si>
  <si>
    <t>27. Políticas, estrategias y estructura de la permanencia y la graduación</t>
  </si>
  <si>
    <t>28. Caracterización de los estudiantes y sistemas de alertas tempranas</t>
  </si>
  <si>
    <t>29. Ajustes a los aspectos curriculares</t>
  </si>
  <si>
    <t>30. Mecanismos de selección</t>
  </si>
  <si>
    <t>31. Inserción del programa en contextos académicos nacionales e internacionales</t>
  </si>
  <si>
    <t>32. Relaciones externas de profesores y estudiantes</t>
  </si>
  <si>
    <t>33. Habilidades comunicativas en una segunda lengua</t>
  </si>
  <si>
    <t>34. Formación para la investigación, la innovación, el desarrollo tecnolóico y la creación</t>
  </si>
  <si>
    <t>35. Compromiso con la investigación, la innovación, el desarrollo tecnológico y la creación</t>
  </si>
  <si>
    <t>36. Programas y servicios</t>
  </si>
  <si>
    <t>37. Participación y seguimiento</t>
  </si>
  <si>
    <t>38. Estrategias y recursos de apoyo a profesores</t>
  </si>
  <si>
    <t>39. Estrategias y recursos de apoyo a estudiantes</t>
  </si>
  <si>
    <t>40. Recursos bibliográficos y de información</t>
  </si>
  <si>
    <t>41. Organización y administración del programa</t>
  </si>
  <si>
    <t>42. Dirección y gestión</t>
  </si>
  <si>
    <t>43. Sistemas de comunicación e información</t>
  </si>
  <si>
    <t>44. Estudiantes y capacidad institucional</t>
  </si>
  <si>
    <t>45. Financiación del programa académico</t>
  </si>
  <si>
    <t>46. Aseguramieto de la calidad y mejora continua</t>
  </si>
  <si>
    <t>47. Recursos de infraestructura física y tecnológica</t>
  </si>
  <si>
    <t>48. Recursos informáticos y de comunicación</t>
  </si>
  <si>
    <t>A</t>
  </si>
  <si>
    <t>B</t>
  </si>
  <si>
    <t>C</t>
  </si>
  <si>
    <t>D</t>
  </si>
  <si>
    <t>E</t>
  </si>
  <si>
    <t>Rangos sobre porcentaje
CUMPLIMIENTO</t>
  </si>
  <si>
    <t>10% - 19%</t>
  </si>
  <si>
    <t>20% - 39%</t>
  </si>
  <si>
    <t>40% - 59%</t>
  </si>
  <si>
    <t>60% -  79%</t>
  </si>
  <si>
    <t>80% - 100%</t>
  </si>
  <si>
    <t>GRADO DE CUMPLIMIENTO</t>
  </si>
  <si>
    <r>
      <t xml:space="preserve">Rangos de calificación </t>
    </r>
    <r>
      <rPr>
        <b/>
        <u/>
        <sz val="9"/>
        <color rgb="FF0070C0"/>
        <rFont val="Verdana"/>
        <family val="2"/>
      </rPr>
      <t>Numérica</t>
    </r>
    <r>
      <rPr>
        <b/>
        <sz val="9"/>
        <color rgb="FF0070C0"/>
        <rFont val="Verdana"/>
        <family val="2"/>
      </rPr>
      <t xml:space="preserve"> 
Características</t>
    </r>
  </si>
  <si>
    <r>
      <t xml:space="preserve">Rangos de calificación  
</t>
    </r>
    <r>
      <rPr>
        <b/>
        <u/>
        <sz val="9"/>
        <color rgb="FF0070C0"/>
        <rFont val="Verdana"/>
        <family val="2"/>
      </rPr>
      <t>No numérica</t>
    </r>
    <r>
      <rPr>
        <b/>
        <sz val="9"/>
        <color rgb="FF0070C0"/>
        <rFont val="Verdana"/>
        <family val="2"/>
      </rPr>
      <t xml:space="preserve">
Características</t>
    </r>
  </si>
  <si>
    <t>6. Reglamento estudiantil y política académica</t>
  </si>
  <si>
    <t>23. Resultados de aprendizaje</t>
  </si>
  <si>
    <r>
      <t xml:space="preserve">PONDERACIÓN POR CARACTERÍSTICA 
(Entre 0% y 100%)
</t>
    </r>
    <r>
      <rPr>
        <sz val="8"/>
        <color theme="1"/>
        <rFont val="Verdana"/>
        <family val="2"/>
      </rPr>
      <t>(Asignada por el programa)</t>
    </r>
  </si>
  <si>
    <r>
      <t xml:space="preserve">PONDERACIÓN POR FACTOR
(Entre 0% y 100%)
 </t>
    </r>
    <r>
      <rPr>
        <sz val="8"/>
        <color theme="1"/>
        <rFont val="Verdana"/>
        <family val="2"/>
      </rPr>
      <t>(Asignada por el programa)</t>
    </r>
  </si>
  <si>
    <r>
      <t xml:space="preserve">CALIFICACIÓN POR CARACTERÍSTICA
(Entre 0,0 y 5,0)
</t>
    </r>
    <r>
      <rPr>
        <sz val="8"/>
        <color theme="1"/>
        <rFont val="Verdana"/>
        <family val="2"/>
      </rPr>
      <t>(Asignada por el programa)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</si>
</sst>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b/>
      <sz val="10"/>
      <color rgb="FF0070C0"/>
      <name val="Verdana"/>
      <family val="2"/>
    </font>
    <font>
      <b/>
      <sz val="11"/>
      <color rgb="FF0070C0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sz val="11"/>
      <name val="Calibri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9"/>
      <color rgb="FF0070C0"/>
      <name val="Verdana"/>
      <family val="2"/>
    </font>
    <font>
      <b/>
      <u/>
      <sz val="9"/>
      <color rgb="FF0070C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Vertical">
        <fgColor rgb="FF0070C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4">
    <xf numFmtId="0" fontId="0" fillId="0" borderId="0" xfId="0"/>
    <xf numFmtId="9" fontId="3" fillId="0" borderId="1" xfId="1" applyFont="1" applyFill="1" applyBorder="1" applyAlignment="1" applyProtection="1">
      <alignment horizontal="center" vertical="center" wrapText="1"/>
    </xf>
    <xf numFmtId="9" fontId="9" fillId="0" borderId="6" xfId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1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165" fontId="7" fillId="2" borderId="0" xfId="0" applyNumberFormat="1" applyFont="1" applyFill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164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0" xfId="0" applyNumberFormat="1" applyFont="1" applyFill="1" applyAlignment="1" applyProtection="1">
      <alignment vertical="center" wrapText="1"/>
      <protection locked="0"/>
    </xf>
    <xf numFmtId="9" fontId="3" fillId="5" borderId="1" xfId="1" applyFont="1" applyFill="1" applyBorder="1" applyAlignment="1" applyProtection="1">
      <alignment horizontal="center" vertical="center" wrapText="1"/>
    </xf>
    <xf numFmtId="9" fontId="9" fillId="5" borderId="6" xfId="1" applyFont="1" applyFill="1" applyBorder="1" applyAlignment="1" applyProtection="1">
      <alignment horizontal="center" vertical="center" wrapText="1"/>
    </xf>
    <xf numFmtId="9" fontId="9" fillId="5" borderId="1" xfId="1" applyFont="1" applyFill="1" applyBorder="1" applyAlignment="1" applyProtection="1">
      <alignment horizontal="center" vertical="center" wrapText="1"/>
    </xf>
    <xf numFmtId="9" fontId="3" fillId="5" borderId="6" xfId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9" fontId="10" fillId="2" borderId="1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textRotation="90" wrapText="1"/>
    </xf>
    <xf numFmtId="1" fontId="8" fillId="3" borderId="1" xfId="0" applyNumberFormat="1" applyFont="1" applyFill="1" applyBorder="1" applyAlignment="1" applyProtection="1">
      <alignment horizontal="center" vertical="center" textRotation="90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11" fillId="6" borderId="9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vertical="center" wrapText="1"/>
    </xf>
    <xf numFmtId="1" fontId="9" fillId="2" borderId="1" xfId="1" applyNumberFormat="1" applyFont="1" applyFill="1" applyBorder="1" applyAlignment="1" applyProtection="1">
      <alignment horizontal="center" vertical="center" wrapText="1"/>
    </xf>
    <xf numFmtId="164" fontId="9" fillId="6" borderId="6" xfId="0" applyNumberFormat="1" applyFont="1" applyFill="1" applyBorder="1" applyAlignment="1" applyProtection="1">
      <alignment horizontal="center" vertical="center" wrapText="1"/>
    </xf>
    <xf numFmtId="1" fontId="9" fillId="5" borderId="1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164" fontId="9" fillId="5" borderId="1" xfId="0" applyNumberFormat="1" applyFont="1" applyFill="1" applyBorder="1" applyAlignment="1" applyProtection="1">
      <alignment horizontal="center" vertical="center" wrapText="1"/>
    </xf>
    <xf numFmtId="9" fontId="9" fillId="0" borderId="1" xfId="1" applyFont="1" applyFill="1" applyBorder="1" applyAlignment="1" applyProtection="1">
      <alignment horizontal="center" vertical="center" wrapText="1"/>
    </xf>
    <xf numFmtId="9" fontId="9" fillId="5" borderId="1" xfId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9" fontId="9" fillId="5" borderId="2" xfId="1" applyFont="1" applyFill="1" applyBorder="1" applyAlignment="1" applyProtection="1">
      <alignment horizontal="center" vertical="center" wrapText="1"/>
    </xf>
    <xf numFmtId="9" fontId="9" fillId="5" borderId="3" xfId="1" applyFont="1" applyFill="1" applyBorder="1" applyAlignment="1" applyProtection="1">
      <alignment horizontal="center" vertical="center" wrapText="1"/>
    </xf>
    <xf numFmtId="9" fontId="9" fillId="5" borderId="4" xfId="1" applyFont="1" applyFill="1" applyBorder="1" applyAlignment="1" applyProtection="1">
      <alignment horizontal="center" vertical="center" wrapText="1"/>
    </xf>
    <xf numFmtId="9" fontId="9" fillId="0" borderId="2" xfId="1" applyFont="1" applyFill="1" applyBorder="1" applyAlignment="1" applyProtection="1">
      <alignment horizontal="center" vertical="center" wrapText="1"/>
    </xf>
    <xf numFmtId="9" fontId="9" fillId="0" borderId="3" xfId="1" applyFont="1" applyFill="1" applyBorder="1" applyAlignment="1" applyProtection="1">
      <alignment horizontal="center" vertical="center" wrapText="1"/>
    </xf>
    <xf numFmtId="9" fontId="9" fillId="0" borderId="4" xfId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 wrapText="1"/>
    </xf>
    <xf numFmtId="164" fontId="9" fillId="5" borderId="3" xfId="0" applyNumberFormat="1" applyFont="1" applyFill="1" applyBorder="1" applyAlignment="1" applyProtection="1">
      <alignment horizontal="center" vertical="center" wrapText="1"/>
    </xf>
    <xf numFmtId="164" fontId="9" fillId="5" borderId="4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LIAN OROZCO OSPINA" id="{8DC4C0C1-ED0E-524A-A949-15B23C87FD98}" userId="S::julian.orozco_o@ucaldas2020.onmicrosoft.com::1b764731-15ae-4566-946b-7b2fd85932f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2-10-13T21:44:18.40" personId="{8DC4C0C1-ED0E-524A-A949-15B23C87FD98}" id="{E6A1BC81-D325-A74B-A7F6-37FDBA544D51}">
    <text xml:space="preserve">
La sumatoria en cada Factor debe ser igual a 100%</text>
  </threadedComment>
  <threadedComment ref="F13" dT="2022-10-13T21:44:28.93" personId="{8DC4C0C1-ED0E-524A-A949-15B23C87FD98}" id="{848D09AB-8899-804D-9E0A-1C84081715F2}">
    <text>La sumatoria en cada Factor debe ser igual a 100%</text>
  </threadedComment>
  <threadedComment ref="F22" dT="2022-10-13T21:44:39.32" personId="{8DC4C0C1-ED0E-524A-A949-15B23C87FD98}" id="{B7D09072-EB76-3E4E-9C5F-20951E007E48}">
    <text>La sumatoria en cada Factor debe ser igual a 100%</text>
  </threadedComment>
  <threadedComment ref="F25" dT="2022-10-13T21:44:44.78" personId="{8DC4C0C1-ED0E-524A-A949-15B23C87FD98}" id="{F0247725-1743-BE46-ACD0-9CBE23DB967F}">
    <text>La sumatoria en cada Factor debe ser igual a 100%</text>
  </threadedComment>
  <threadedComment ref="F35" dT="2022-10-13T21:44:53.17" personId="{8DC4C0C1-ED0E-524A-A949-15B23C87FD98}" id="{2439AA9B-11BE-F24C-AC88-1997887E89F6}">
    <text>La sumatoria en cada Factor debe ser igual a 100%</text>
  </threadedComment>
  <threadedComment ref="F40" dT="2022-10-13T21:44:58.95" personId="{8DC4C0C1-ED0E-524A-A949-15B23C87FD98}" id="{779A1223-D984-B644-BE47-CF37940F44CC}">
    <text>La sumatoria en cada Factor debe ser igual a 100%</text>
  </threadedComment>
  <threadedComment ref="F44" dT="2022-10-13T21:45:05.06" personId="{8DC4C0C1-ED0E-524A-A949-15B23C87FD98}" id="{2C421D96-3146-8446-973F-89168C386E31}">
    <text>La sumatoria en cada Factor debe ser igual a 100%</text>
  </threadedComment>
  <threadedComment ref="F47" dT="2022-10-13T21:45:09.94" personId="{8DC4C0C1-ED0E-524A-A949-15B23C87FD98}" id="{5070C3CC-5057-AF42-991E-1F52DB5DDAB2}">
    <text>La sumatoria en cada Factor debe ser igual a 100%</text>
  </threadedComment>
  <threadedComment ref="F50" dT="2022-10-13T21:45:15.49" personId="{8DC4C0C1-ED0E-524A-A949-15B23C87FD98}" id="{CAC1C730-CFE3-9447-9025-AA6BF97DD94F}">
    <text>La sumatoria en cada Factor debe ser igual a 100%</text>
  </threadedComment>
  <threadedComment ref="F54" dT="2022-10-13T21:45:19.44" personId="{8DC4C0C1-ED0E-524A-A949-15B23C87FD98}" id="{C8B48AD7-D80B-F540-9A7E-3C301C78DE0B}">
    <text>La sumatoria en cada Factor debe ser igual a 100%</text>
  </threadedComment>
  <threadedComment ref="F61" dT="2022-10-13T21:45:24.19" personId="{8DC4C0C1-ED0E-524A-A949-15B23C87FD98}" id="{AEB33E16-D915-D24D-8DBE-5693052F5062}">
    <text>La sumatoria en cada Factor debe ser igual a 100%</text>
  </threadedComment>
  <threadedComment ref="F64" dT="2022-10-13T21:45:31.71" personId="{8DC4C0C1-ED0E-524A-A949-15B23C87FD98}" id="{C4977361-4672-8841-857D-78EF0FD05AA4}">
    <text>La sumatoria en cada Factor debe ser igual a 100%</text>
  </threadedComment>
  <threadedComment ref="E65" dT="2022-10-13T21:45:37.30" personId="{8DC4C0C1-ED0E-524A-A949-15B23C87FD98}" id="{BA06E7FD-5B45-6848-86F8-7EA8B98A2401}">
    <text>La sumatoria debe ser igual a 100%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6"/>
  <sheetViews>
    <sheetView tabSelected="1" zoomScale="159" zoomScaleNormal="209" workbookViewId="0">
      <pane ySplit="4" topLeftCell="A5" activePane="bottomLeft" state="frozen"/>
      <selection pane="bottomLeft" activeCell="E48" sqref="E48:E50"/>
    </sheetView>
  </sheetViews>
  <sheetFormatPr baseColWidth="10" defaultColWidth="10.6640625" defaultRowHeight="13" x14ac:dyDescent="0.15"/>
  <cols>
    <col min="1" max="1" width="3.33203125" style="4" customWidth="1"/>
    <col min="2" max="2" width="6.1640625" style="3" customWidth="1"/>
    <col min="3" max="3" width="34.1640625" style="4" customWidth="1"/>
    <col min="4" max="4" width="40.1640625" style="4" customWidth="1"/>
    <col min="5" max="7" width="8.33203125" style="5" customWidth="1"/>
    <col min="8" max="8" width="8.33203125" style="5" bestFit="1" customWidth="1"/>
    <col min="9" max="9" width="8.6640625" style="5" customWidth="1"/>
    <col min="10" max="10" width="9.5" style="6" bestFit="1" customWidth="1"/>
    <col min="11" max="11" width="5.6640625" style="4" customWidth="1"/>
    <col min="12" max="12" width="14.5" style="4" customWidth="1"/>
    <col min="13" max="13" width="14.1640625" style="4" customWidth="1"/>
    <col min="14" max="14" width="16.33203125" style="4" customWidth="1"/>
    <col min="15" max="15" width="27.33203125" style="4" customWidth="1"/>
    <col min="16" max="16384" width="10.6640625" style="4"/>
  </cols>
  <sheetData>
    <row r="1" spans="2:19" hidden="1" x14ac:dyDescent="0.15"/>
    <row r="2" spans="2:19" ht="79" hidden="1" customHeight="1" x14ac:dyDescent="0.15">
      <c r="B2" s="7"/>
      <c r="C2" s="116"/>
      <c r="D2" s="116"/>
      <c r="E2" s="116"/>
      <c r="F2" s="116"/>
      <c r="G2" s="116"/>
      <c r="H2" s="116"/>
      <c r="I2" s="116"/>
      <c r="J2" s="116"/>
    </row>
    <row r="3" spans="2:19" ht="19" hidden="1" customHeight="1" x14ac:dyDescent="0.15">
      <c r="B3" s="118" t="s">
        <v>27</v>
      </c>
      <c r="C3" s="119"/>
      <c r="D3" s="120"/>
      <c r="E3" s="121"/>
      <c r="F3" s="122"/>
      <c r="G3" s="122"/>
      <c r="H3" s="122"/>
      <c r="I3" s="122"/>
      <c r="J3" s="123"/>
    </row>
    <row r="4" spans="2:19" ht="131" customHeight="1" x14ac:dyDescent="0.15">
      <c r="B4" s="44" t="s">
        <v>1</v>
      </c>
      <c r="C4" s="45" t="s">
        <v>2</v>
      </c>
      <c r="D4" s="45" t="s">
        <v>0</v>
      </c>
      <c r="E4" s="46" t="s">
        <v>105</v>
      </c>
      <c r="F4" s="46" t="s">
        <v>104</v>
      </c>
      <c r="G4" s="46" t="s">
        <v>106</v>
      </c>
      <c r="H4" s="42" t="s">
        <v>15</v>
      </c>
      <c r="I4" s="42" t="s">
        <v>14</v>
      </c>
      <c r="J4" s="43" t="s">
        <v>16</v>
      </c>
      <c r="L4" s="63" t="s">
        <v>100</v>
      </c>
      <c r="M4" s="63" t="s">
        <v>101</v>
      </c>
      <c r="N4" s="63" t="s">
        <v>93</v>
      </c>
      <c r="O4" s="63" t="s">
        <v>99</v>
      </c>
      <c r="P4" s="8"/>
      <c r="Q4" s="8"/>
      <c r="R4" s="8"/>
    </row>
    <row r="5" spans="2:19" ht="15" x14ac:dyDescent="0.15">
      <c r="B5" s="117">
        <v>1</v>
      </c>
      <c r="C5" s="101" t="s">
        <v>28</v>
      </c>
      <c r="D5" s="47" t="s">
        <v>42</v>
      </c>
      <c r="E5" s="69">
        <v>5</v>
      </c>
      <c r="F5" s="9"/>
      <c r="G5" s="10"/>
      <c r="H5" s="1">
        <f>(G5*F5/5)%</f>
        <v>0</v>
      </c>
      <c r="I5" s="94">
        <f>E5*H7</f>
        <v>0</v>
      </c>
      <c r="J5" s="86">
        <f>I5/E5</f>
        <v>0</v>
      </c>
      <c r="L5" s="64" t="s">
        <v>23</v>
      </c>
      <c r="M5" s="64" t="s">
        <v>92</v>
      </c>
      <c r="N5" s="65" t="s">
        <v>94</v>
      </c>
      <c r="O5" s="65" t="s">
        <v>17</v>
      </c>
      <c r="P5" s="11"/>
    </row>
    <row r="6" spans="2:19" ht="26" x14ac:dyDescent="0.15">
      <c r="B6" s="117"/>
      <c r="C6" s="110"/>
      <c r="D6" s="47" t="s">
        <v>43</v>
      </c>
      <c r="E6" s="70"/>
      <c r="F6" s="9"/>
      <c r="G6" s="10"/>
      <c r="H6" s="1">
        <f t="shared" ref="H6" si="0">(G6*F6/5)%</f>
        <v>0</v>
      </c>
      <c r="I6" s="95"/>
      <c r="J6" s="87"/>
      <c r="L6" s="64" t="s">
        <v>24</v>
      </c>
      <c r="M6" s="64" t="s">
        <v>91</v>
      </c>
      <c r="N6" s="65" t="s">
        <v>95</v>
      </c>
      <c r="O6" s="65" t="s">
        <v>18</v>
      </c>
      <c r="P6" s="11"/>
    </row>
    <row r="7" spans="2:19" s="12" customFormat="1" ht="15" x14ac:dyDescent="0.15">
      <c r="B7" s="117"/>
      <c r="C7" s="107" t="s">
        <v>9</v>
      </c>
      <c r="D7" s="108"/>
      <c r="E7" s="71"/>
      <c r="F7" s="59">
        <f>SUM(F5:F6)</f>
        <v>0</v>
      </c>
      <c r="G7" s="60"/>
      <c r="H7" s="2">
        <f>SUM(H5:H6)</f>
        <v>0</v>
      </c>
      <c r="I7" s="96"/>
      <c r="J7" s="88"/>
      <c r="L7" s="64" t="s">
        <v>25</v>
      </c>
      <c r="M7" s="64" t="s">
        <v>90</v>
      </c>
      <c r="N7" s="65" t="s">
        <v>96</v>
      </c>
      <c r="O7" s="65" t="s">
        <v>19</v>
      </c>
      <c r="P7" s="11"/>
    </row>
    <row r="8" spans="2:19" ht="30" customHeight="1" x14ac:dyDescent="0.15">
      <c r="B8" s="114">
        <v>2</v>
      </c>
      <c r="C8" s="92" t="s">
        <v>39</v>
      </c>
      <c r="D8" s="48" t="s">
        <v>44</v>
      </c>
      <c r="E8" s="72">
        <v>10</v>
      </c>
      <c r="F8" s="13">
        <v>20</v>
      </c>
      <c r="G8" s="14">
        <v>5</v>
      </c>
      <c r="H8" s="36">
        <f>(G8*F8/5)%</f>
        <v>0.2</v>
      </c>
      <c r="I8" s="89">
        <f>E8*H13</f>
        <v>8.82</v>
      </c>
      <c r="J8" s="83">
        <f>I8/E8</f>
        <v>0.88200000000000001</v>
      </c>
      <c r="L8" s="64" t="s">
        <v>22</v>
      </c>
      <c r="M8" s="64" t="s">
        <v>89</v>
      </c>
      <c r="N8" s="65" t="s">
        <v>97</v>
      </c>
      <c r="O8" s="65" t="s">
        <v>20</v>
      </c>
      <c r="P8" s="11"/>
    </row>
    <row r="9" spans="2:19" ht="15" x14ac:dyDescent="0.15">
      <c r="B9" s="114"/>
      <c r="C9" s="112"/>
      <c r="D9" s="48" t="s">
        <v>45</v>
      </c>
      <c r="E9" s="73"/>
      <c r="F9" s="15">
        <v>10</v>
      </c>
      <c r="G9" s="16">
        <v>4.2</v>
      </c>
      <c r="H9" s="36">
        <f>(G9*F9/5)%</f>
        <v>8.4000000000000005E-2</v>
      </c>
      <c r="I9" s="90"/>
      <c r="J9" s="84"/>
      <c r="L9" s="64" t="s">
        <v>26</v>
      </c>
      <c r="M9" s="64" t="s">
        <v>88</v>
      </c>
      <c r="N9" s="65" t="s">
        <v>98</v>
      </c>
      <c r="O9" s="65" t="s">
        <v>21</v>
      </c>
      <c r="P9" s="11"/>
    </row>
    <row r="10" spans="2:19" ht="15" x14ac:dyDescent="0.15">
      <c r="B10" s="114"/>
      <c r="C10" s="112"/>
      <c r="D10" s="48" t="s">
        <v>46</v>
      </c>
      <c r="E10" s="73"/>
      <c r="F10" s="15">
        <v>30</v>
      </c>
      <c r="G10" s="17">
        <v>4.8</v>
      </c>
      <c r="H10" s="36">
        <f>(G10*F10/5)%</f>
        <v>0.28800000000000003</v>
      </c>
      <c r="I10" s="90"/>
      <c r="J10" s="84"/>
      <c r="L10" s="18"/>
      <c r="M10" s="18"/>
      <c r="N10" s="19"/>
      <c r="O10" s="19"/>
      <c r="P10" s="11"/>
    </row>
    <row r="11" spans="2:19" ht="15" x14ac:dyDescent="0.15">
      <c r="B11" s="114"/>
      <c r="C11" s="112"/>
      <c r="D11" s="48" t="s">
        <v>102</v>
      </c>
      <c r="E11" s="73"/>
      <c r="F11" s="20">
        <v>15</v>
      </c>
      <c r="G11" s="17">
        <v>5</v>
      </c>
      <c r="H11" s="36">
        <f>(G11*F11/5)%</f>
        <v>0.15</v>
      </c>
      <c r="I11" s="90"/>
      <c r="J11" s="84"/>
      <c r="L11" s="81"/>
      <c r="M11" s="21"/>
      <c r="N11" s="81"/>
      <c r="O11" s="81"/>
      <c r="P11" s="81"/>
      <c r="Q11" s="81"/>
      <c r="R11" s="81"/>
      <c r="S11" s="22"/>
    </row>
    <row r="12" spans="2:19" ht="15" x14ac:dyDescent="0.15">
      <c r="B12" s="114"/>
      <c r="C12" s="113"/>
      <c r="D12" s="48" t="s">
        <v>47</v>
      </c>
      <c r="E12" s="73"/>
      <c r="F12" s="20">
        <v>25</v>
      </c>
      <c r="G12" s="17">
        <v>3.2</v>
      </c>
      <c r="H12" s="36">
        <f>(G12*F12/5)%</f>
        <v>0.16</v>
      </c>
      <c r="I12" s="90"/>
      <c r="J12" s="84"/>
      <c r="L12" s="81"/>
      <c r="M12" s="21"/>
      <c r="N12" s="81"/>
      <c r="O12" s="21"/>
      <c r="P12" s="21"/>
      <c r="Q12" s="21"/>
      <c r="R12" s="21"/>
      <c r="S12" s="22"/>
    </row>
    <row r="13" spans="2:19" s="12" customFormat="1" ht="15" x14ac:dyDescent="0.15">
      <c r="B13" s="114"/>
      <c r="C13" s="104" t="s">
        <v>8</v>
      </c>
      <c r="D13" s="105"/>
      <c r="E13" s="74"/>
      <c r="F13" s="61">
        <f>SUM(F8:F12)</f>
        <v>100</v>
      </c>
      <c r="G13" s="60"/>
      <c r="H13" s="37">
        <f>SUM(H8:H12)</f>
        <v>0.88200000000000012</v>
      </c>
      <c r="I13" s="91"/>
      <c r="J13" s="85"/>
      <c r="K13" s="23"/>
      <c r="L13" s="11"/>
      <c r="M13" s="11"/>
      <c r="N13" s="11"/>
      <c r="O13" s="11"/>
      <c r="P13" s="11"/>
      <c r="Q13" s="11"/>
      <c r="R13" s="11"/>
      <c r="S13" s="24"/>
    </row>
    <row r="14" spans="2:19" ht="15" x14ac:dyDescent="0.15">
      <c r="B14" s="117">
        <v>3</v>
      </c>
      <c r="C14" s="101" t="s">
        <v>40</v>
      </c>
      <c r="D14" s="47" t="s">
        <v>48</v>
      </c>
      <c r="E14" s="69">
        <v>10</v>
      </c>
      <c r="F14" s="25"/>
      <c r="G14" s="26"/>
      <c r="H14" s="1">
        <f>(G14*F14/5)%</f>
        <v>0</v>
      </c>
      <c r="I14" s="94">
        <f>E14*H22</f>
        <v>0</v>
      </c>
      <c r="J14" s="86">
        <f>I14/E14</f>
        <v>0</v>
      </c>
      <c r="L14" s="11"/>
      <c r="M14" s="11"/>
      <c r="N14" s="11"/>
      <c r="O14" s="11"/>
      <c r="P14" s="11"/>
      <c r="Q14" s="11"/>
      <c r="R14" s="11"/>
      <c r="S14" s="22"/>
    </row>
    <row r="15" spans="2:19" ht="15" x14ac:dyDescent="0.15">
      <c r="B15" s="117"/>
      <c r="C15" s="102"/>
      <c r="D15" s="47" t="s">
        <v>49</v>
      </c>
      <c r="E15" s="70"/>
      <c r="F15" s="25"/>
      <c r="G15" s="27"/>
      <c r="H15" s="1">
        <f t="shared" ref="H15:H21" si="1">(G15*F15/5)%</f>
        <v>0</v>
      </c>
      <c r="I15" s="95"/>
      <c r="J15" s="87"/>
      <c r="L15" s="11"/>
      <c r="M15" s="11"/>
      <c r="N15" s="11"/>
      <c r="O15" s="11"/>
      <c r="P15" s="11"/>
      <c r="Q15" s="11"/>
      <c r="R15" s="11"/>
      <c r="S15" s="22"/>
    </row>
    <row r="16" spans="2:19" ht="29.25" customHeight="1" x14ac:dyDescent="0.15">
      <c r="B16" s="117"/>
      <c r="C16" s="102"/>
      <c r="D16" s="47" t="s">
        <v>50</v>
      </c>
      <c r="E16" s="70"/>
      <c r="F16" s="25"/>
      <c r="G16" s="27"/>
      <c r="H16" s="1">
        <f t="shared" si="1"/>
        <v>0</v>
      </c>
      <c r="I16" s="95"/>
      <c r="J16" s="87"/>
      <c r="L16" s="11"/>
      <c r="M16" s="11"/>
      <c r="N16" s="11"/>
      <c r="O16" s="11"/>
      <c r="P16" s="11"/>
      <c r="Q16" s="11"/>
      <c r="R16" s="11"/>
      <c r="S16" s="22"/>
    </row>
    <row r="17" spans="2:19" ht="15" x14ac:dyDescent="0.15">
      <c r="B17" s="117"/>
      <c r="C17" s="102"/>
      <c r="D17" s="47" t="s">
        <v>51</v>
      </c>
      <c r="E17" s="70"/>
      <c r="F17" s="25"/>
      <c r="G17" s="27"/>
      <c r="H17" s="1">
        <f t="shared" si="1"/>
        <v>0</v>
      </c>
      <c r="I17" s="95"/>
      <c r="J17" s="87"/>
      <c r="L17" s="11"/>
      <c r="M17" s="11"/>
      <c r="N17" s="11"/>
      <c r="O17" s="11"/>
      <c r="P17" s="11"/>
      <c r="Q17" s="11"/>
      <c r="R17" s="11"/>
      <c r="S17" s="22"/>
    </row>
    <row r="18" spans="2:19" x14ac:dyDescent="0.15">
      <c r="B18" s="117"/>
      <c r="C18" s="102"/>
      <c r="D18" s="47" t="s">
        <v>52</v>
      </c>
      <c r="E18" s="70"/>
      <c r="F18" s="25"/>
      <c r="G18" s="27"/>
      <c r="H18" s="1">
        <f t="shared" si="1"/>
        <v>0</v>
      </c>
      <c r="I18" s="95"/>
      <c r="J18" s="87"/>
    </row>
    <row r="19" spans="2:19" ht="26" x14ac:dyDescent="0.15">
      <c r="B19" s="117"/>
      <c r="C19" s="102"/>
      <c r="D19" s="47" t="s">
        <v>53</v>
      </c>
      <c r="E19" s="70"/>
      <c r="F19" s="25"/>
      <c r="G19" s="27"/>
      <c r="H19" s="1">
        <f t="shared" si="1"/>
        <v>0</v>
      </c>
      <c r="I19" s="95"/>
      <c r="J19" s="87"/>
    </row>
    <row r="20" spans="2:19" x14ac:dyDescent="0.15">
      <c r="B20" s="117"/>
      <c r="C20" s="102"/>
      <c r="D20" s="47" t="s">
        <v>54</v>
      </c>
      <c r="E20" s="70"/>
      <c r="F20" s="25"/>
      <c r="G20" s="27"/>
      <c r="H20" s="1">
        <f t="shared" si="1"/>
        <v>0</v>
      </c>
      <c r="I20" s="95"/>
      <c r="J20" s="87"/>
    </row>
    <row r="21" spans="2:19" x14ac:dyDescent="0.15">
      <c r="B21" s="117"/>
      <c r="C21" s="103"/>
      <c r="D21" s="49" t="s">
        <v>55</v>
      </c>
      <c r="E21" s="70"/>
      <c r="F21" s="25"/>
      <c r="G21" s="28"/>
      <c r="H21" s="1">
        <f t="shared" si="1"/>
        <v>0</v>
      </c>
      <c r="I21" s="95"/>
      <c r="J21" s="87"/>
    </row>
    <row r="22" spans="2:19" s="12" customFormat="1" x14ac:dyDescent="0.15">
      <c r="B22" s="117"/>
      <c r="C22" s="107" t="s">
        <v>7</v>
      </c>
      <c r="D22" s="108"/>
      <c r="E22" s="71"/>
      <c r="F22" s="62">
        <f>SUM(F14:F21)</f>
        <v>0</v>
      </c>
      <c r="G22" s="60"/>
      <c r="H22" s="2">
        <f>SUM(H14:H21)</f>
        <v>0</v>
      </c>
      <c r="I22" s="96"/>
      <c r="J22" s="88"/>
    </row>
    <row r="23" spans="2:19" ht="14.25" customHeight="1" x14ac:dyDescent="0.15">
      <c r="B23" s="75">
        <v>4</v>
      </c>
      <c r="C23" s="97" t="s">
        <v>41</v>
      </c>
      <c r="D23" s="48" t="s">
        <v>56</v>
      </c>
      <c r="E23" s="72">
        <v>10</v>
      </c>
      <c r="F23" s="13"/>
      <c r="G23" s="14"/>
      <c r="H23" s="36">
        <f>(G23*F23/5)%</f>
        <v>0</v>
      </c>
      <c r="I23" s="78">
        <f>E23*H25</f>
        <v>0</v>
      </c>
      <c r="J23" s="80">
        <f>I23/E23</f>
        <v>0</v>
      </c>
    </row>
    <row r="24" spans="2:19" ht="26" x14ac:dyDescent="0.15">
      <c r="B24" s="76"/>
      <c r="C24" s="97"/>
      <c r="D24" s="48" t="s">
        <v>57</v>
      </c>
      <c r="E24" s="73"/>
      <c r="F24" s="15"/>
      <c r="G24" s="16"/>
      <c r="H24" s="36">
        <f t="shared" ref="H24:H34" si="2">(G24*F24/5)%</f>
        <v>0</v>
      </c>
      <c r="I24" s="78"/>
      <c r="J24" s="80"/>
    </row>
    <row r="25" spans="2:19" ht="14.25" customHeight="1" x14ac:dyDescent="0.15">
      <c r="B25" s="77"/>
      <c r="C25" s="104" t="s">
        <v>6</v>
      </c>
      <c r="D25" s="105"/>
      <c r="E25" s="74"/>
      <c r="F25" s="61">
        <f>SUM(F23:F24)</f>
        <v>0</v>
      </c>
      <c r="G25" s="60"/>
      <c r="H25" s="38">
        <f>SUM(H23:H24)</f>
        <v>0</v>
      </c>
      <c r="I25" s="78"/>
      <c r="J25" s="80"/>
    </row>
    <row r="26" spans="2:19" x14ac:dyDescent="0.15">
      <c r="B26" s="98">
        <v>5</v>
      </c>
      <c r="C26" s="101" t="s">
        <v>29</v>
      </c>
      <c r="D26" s="47" t="s">
        <v>58</v>
      </c>
      <c r="E26" s="69">
        <v>10</v>
      </c>
      <c r="F26" s="9"/>
      <c r="G26" s="27"/>
      <c r="H26" s="1">
        <f t="shared" si="2"/>
        <v>0</v>
      </c>
      <c r="I26" s="82">
        <f>E26*H35</f>
        <v>0</v>
      </c>
      <c r="J26" s="79">
        <f>I26/E26</f>
        <v>0</v>
      </c>
    </row>
    <row r="27" spans="2:19" x14ac:dyDescent="0.15">
      <c r="B27" s="99"/>
      <c r="C27" s="102"/>
      <c r="D27" s="47" t="s">
        <v>59</v>
      </c>
      <c r="E27" s="70"/>
      <c r="F27" s="29"/>
      <c r="G27" s="28"/>
      <c r="H27" s="1">
        <f t="shared" si="2"/>
        <v>0</v>
      </c>
      <c r="I27" s="82"/>
      <c r="J27" s="79"/>
    </row>
    <row r="28" spans="2:19" ht="12.75" customHeight="1" x14ac:dyDescent="0.15">
      <c r="B28" s="99"/>
      <c r="C28" s="102"/>
      <c r="D28" s="47" t="s">
        <v>60</v>
      </c>
      <c r="E28" s="70"/>
      <c r="F28" s="29"/>
      <c r="G28" s="28"/>
      <c r="H28" s="1">
        <f t="shared" si="2"/>
        <v>0</v>
      </c>
      <c r="I28" s="82"/>
      <c r="J28" s="79"/>
    </row>
    <row r="29" spans="2:19" ht="12" customHeight="1" x14ac:dyDescent="0.15">
      <c r="B29" s="99"/>
      <c r="C29" s="102"/>
      <c r="D29" s="47" t="s">
        <v>61</v>
      </c>
      <c r="E29" s="70"/>
      <c r="F29" s="29"/>
      <c r="G29" s="28"/>
      <c r="H29" s="1">
        <f t="shared" si="2"/>
        <v>0</v>
      </c>
      <c r="I29" s="82"/>
      <c r="J29" s="79"/>
    </row>
    <row r="30" spans="2:19" x14ac:dyDescent="0.15">
      <c r="B30" s="99"/>
      <c r="C30" s="102"/>
      <c r="D30" s="47" t="s">
        <v>62</v>
      </c>
      <c r="E30" s="70"/>
      <c r="F30" s="29"/>
      <c r="G30" s="28"/>
      <c r="H30" s="1">
        <f t="shared" si="2"/>
        <v>0</v>
      </c>
      <c r="I30" s="82"/>
      <c r="J30" s="79"/>
    </row>
    <row r="31" spans="2:19" ht="14.25" customHeight="1" x14ac:dyDescent="0.15">
      <c r="B31" s="99"/>
      <c r="C31" s="102"/>
      <c r="D31" s="47" t="s">
        <v>103</v>
      </c>
      <c r="E31" s="70"/>
      <c r="F31" s="29"/>
      <c r="G31" s="28"/>
      <c r="H31" s="1">
        <f t="shared" si="2"/>
        <v>0</v>
      </c>
      <c r="I31" s="82"/>
      <c r="J31" s="79"/>
    </row>
    <row r="32" spans="2:19" ht="14.25" customHeight="1" x14ac:dyDescent="0.15">
      <c r="B32" s="99"/>
      <c r="C32" s="102"/>
      <c r="D32" s="47" t="s">
        <v>63</v>
      </c>
      <c r="E32" s="70"/>
      <c r="F32" s="29"/>
      <c r="G32" s="28"/>
      <c r="H32" s="1">
        <f t="shared" si="2"/>
        <v>0</v>
      </c>
      <c r="I32" s="82"/>
      <c r="J32" s="79"/>
    </row>
    <row r="33" spans="2:10" ht="27" customHeight="1" x14ac:dyDescent="0.15">
      <c r="B33" s="99"/>
      <c r="C33" s="102"/>
      <c r="D33" s="47" t="s">
        <v>64</v>
      </c>
      <c r="E33" s="70"/>
      <c r="F33" s="29"/>
      <c r="G33" s="28"/>
      <c r="H33" s="1">
        <f t="shared" si="2"/>
        <v>0</v>
      </c>
      <c r="I33" s="82"/>
      <c r="J33" s="79"/>
    </row>
    <row r="34" spans="2:10" ht="14.25" customHeight="1" x14ac:dyDescent="0.15">
      <c r="B34" s="100"/>
      <c r="C34" s="103"/>
      <c r="D34" s="47" t="s">
        <v>65</v>
      </c>
      <c r="E34" s="70"/>
      <c r="F34" s="29"/>
      <c r="G34" s="28"/>
      <c r="H34" s="1">
        <f t="shared" si="2"/>
        <v>0</v>
      </c>
      <c r="I34" s="82"/>
      <c r="J34" s="79"/>
    </row>
    <row r="35" spans="2:10" s="12" customFormat="1" ht="14" x14ac:dyDescent="0.15">
      <c r="B35" s="50"/>
      <c r="C35" s="107" t="s">
        <v>5</v>
      </c>
      <c r="D35" s="108"/>
      <c r="E35" s="71"/>
      <c r="F35" s="62">
        <f>SUM(F26:F34)</f>
        <v>0</v>
      </c>
      <c r="G35" s="60"/>
      <c r="H35" s="2">
        <f>SUM(H26:H34)</f>
        <v>0</v>
      </c>
      <c r="I35" s="82"/>
      <c r="J35" s="79"/>
    </row>
    <row r="36" spans="2:10" ht="26" x14ac:dyDescent="0.15">
      <c r="B36" s="75">
        <v>6</v>
      </c>
      <c r="C36" s="92" t="s">
        <v>30</v>
      </c>
      <c r="D36" s="48" t="s">
        <v>66</v>
      </c>
      <c r="E36" s="72">
        <v>5</v>
      </c>
      <c r="F36" s="13"/>
      <c r="G36" s="14"/>
      <c r="H36" s="36">
        <f>(G36*F36/5)%</f>
        <v>0</v>
      </c>
      <c r="I36" s="89">
        <f>E36*H40</f>
        <v>0</v>
      </c>
      <c r="J36" s="83">
        <f>I36/E36</f>
        <v>0</v>
      </c>
    </row>
    <row r="37" spans="2:10" ht="26" x14ac:dyDescent="0.15">
      <c r="B37" s="76"/>
      <c r="C37" s="109"/>
      <c r="D37" s="48" t="s">
        <v>67</v>
      </c>
      <c r="E37" s="73"/>
      <c r="F37" s="15"/>
      <c r="G37" s="16"/>
      <c r="H37" s="36">
        <f t="shared" ref="H37:H39" si="3">(G37*F37/5)%</f>
        <v>0</v>
      </c>
      <c r="I37" s="90"/>
      <c r="J37" s="84"/>
    </row>
    <row r="38" spans="2:10" ht="12.75" customHeight="1" x14ac:dyDescent="0.15">
      <c r="B38" s="76"/>
      <c r="C38" s="109"/>
      <c r="D38" s="48" t="s">
        <v>68</v>
      </c>
      <c r="E38" s="73"/>
      <c r="F38" s="15"/>
      <c r="G38" s="30"/>
      <c r="H38" s="36">
        <f t="shared" si="3"/>
        <v>0</v>
      </c>
      <c r="I38" s="90"/>
      <c r="J38" s="84"/>
    </row>
    <row r="39" spans="2:10" ht="12.75" customHeight="1" x14ac:dyDescent="0.15">
      <c r="B39" s="76"/>
      <c r="C39" s="93"/>
      <c r="D39" s="48" t="s">
        <v>69</v>
      </c>
      <c r="E39" s="73"/>
      <c r="F39" s="15"/>
      <c r="G39" s="30"/>
      <c r="H39" s="36">
        <f t="shared" si="3"/>
        <v>0</v>
      </c>
      <c r="I39" s="90"/>
      <c r="J39" s="84"/>
    </row>
    <row r="40" spans="2:10" x14ac:dyDescent="0.15">
      <c r="B40" s="77"/>
      <c r="C40" s="104" t="s">
        <v>4</v>
      </c>
      <c r="D40" s="105"/>
      <c r="E40" s="74"/>
      <c r="F40" s="61">
        <f>SUM(F36:F39)</f>
        <v>0</v>
      </c>
      <c r="G40" s="60"/>
      <c r="H40" s="37">
        <f>SUM(H36:H39)</f>
        <v>0</v>
      </c>
      <c r="I40" s="91"/>
      <c r="J40" s="85"/>
    </row>
    <row r="41" spans="2:10" ht="36.75" customHeight="1" x14ac:dyDescent="0.15">
      <c r="B41" s="106">
        <v>7</v>
      </c>
      <c r="C41" s="101" t="s">
        <v>31</v>
      </c>
      <c r="D41" s="47" t="s">
        <v>70</v>
      </c>
      <c r="E41" s="69">
        <v>15</v>
      </c>
      <c r="F41" s="31"/>
      <c r="G41" s="26"/>
      <c r="H41" s="1">
        <f>(G41*F41/5)%</f>
        <v>0</v>
      </c>
      <c r="I41" s="94">
        <f>E41*H44</f>
        <v>0</v>
      </c>
      <c r="J41" s="86">
        <f>I41/E41</f>
        <v>0</v>
      </c>
    </row>
    <row r="42" spans="2:10" ht="27.75" customHeight="1" x14ac:dyDescent="0.15">
      <c r="B42" s="106"/>
      <c r="C42" s="102"/>
      <c r="D42" s="47" t="s">
        <v>71</v>
      </c>
      <c r="E42" s="70"/>
      <c r="F42" s="9"/>
      <c r="G42" s="27"/>
      <c r="H42" s="1">
        <f t="shared" ref="H42:H43" si="4">(G42*F42/5)%</f>
        <v>0</v>
      </c>
      <c r="I42" s="95"/>
      <c r="J42" s="87"/>
    </row>
    <row r="43" spans="2:10" ht="27.75" customHeight="1" x14ac:dyDescent="0.15">
      <c r="B43" s="106"/>
      <c r="C43" s="103"/>
      <c r="D43" s="47" t="s">
        <v>72</v>
      </c>
      <c r="E43" s="70"/>
      <c r="F43" s="9"/>
      <c r="G43" s="32"/>
      <c r="H43" s="1">
        <f t="shared" si="4"/>
        <v>0</v>
      </c>
      <c r="I43" s="95"/>
      <c r="J43" s="87"/>
    </row>
    <row r="44" spans="2:10" s="33" customFormat="1" x14ac:dyDescent="0.15">
      <c r="B44" s="106"/>
      <c r="C44" s="107" t="s">
        <v>10</v>
      </c>
      <c r="D44" s="108"/>
      <c r="E44" s="71"/>
      <c r="F44" s="62">
        <f>SUM(F41:F43)</f>
        <v>0</v>
      </c>
      <c r="G44" s="60"/>
      <c r="H44" s="2">
        <f>SUM(H41:H43)</f>
        <v>0</v>
      </c>
      <c r="I44" s="96"/>
      <c r="J44" s="88"/>
    </row>
    <row r="45" spans="2:10" ht="26.25" customHeight="1" x14ac:dyDescent="0.15">
      <c r="B45" s="114">
        <v>8</v>
      </c>
      <c r="C45" s="92" t="s">
        <v>32</v>
      </c>
      <c r="D45" s="48" t="s">
        <v>73</v>
      </c>
      <c r="E45" s="72">
        <v>15</v>
      </c>
      <c r="F45" s="13"/>
      <c r="G45" s="14"/>
      <c r="H45" s="36">
        <f>(G45*F45/5)%</f>
        <v>0</v>
      </c>
      <c r="I45" s="89">
        <f>E45*H47</f>
        <v>0</v>
      </c>
      <c r="J45" s="83">
        <f>I45/E45</f>
        <v>0</v>
      </c>
    </row>
    <row r="46" spans="2:10" ht="26.25" customHeight="1" x14ac:dyDescent="0.15">
      <c r="B46" s="114"/>
      <c r="C46" s="109"/>
      <c r="D46" s="51" t="s">
        <v>74</v>
      </c>
      <c r="E46" s="73"/>
      <c r="F46" s="15"/>
      <c r="G46" s="16"/>
      <c r="H46" s="36">
        <f t="shared" ref="H46" si="5">(G46*F46/5)%</f>
        <v>0</v>
      </c>
      <c r="I46" s="90"/>
      <c r="J46" s="84"/>
    </row>
    <row r="47" spans="2:10" x14ac:dyDescent="0.15">
      <c r="B47" s="114"/>
      <c r="C47" s="104" t="s">
        <v>11</v>
      </c>
      <c r="D47" s="105"/>
      <c r="E47" s="74"/>
      <c r="F47" s="61">
        <f>SUM(F45:F46)</f>
        <v>0</v>
      </c>
      <c r="G47" s="60"/>
      <c r="H47" s="37">
        <f>SUM(H45:H46)</f>
        <v>0</v>
      </c>
      <c r="I47" s="91"/>
      <c r="J47" s="85"/>
    </row>
    <row r="48" spans="2:10" ht="18.75" customHeight="1" x14ac:dyDescent="0.15">
      <c r="B48" s="98">
        <v>9</v>
      </c>
      <c r="C48" s="101" t="s">
        <v>33</v>
      </c>
      <c r="D48" s="47" t="s">
        <v>75</v>
      </c>
      <c r="E48" s="69">
        <v>5</v>
      </c>
      <c r="F48" s="9"/>
      <c r="G48" s="27"/>
      <c r="H48" s="1">
        <f>(G48*F48/5)%</f>
        <v>0</v>
      </c>
      <c r="I48" s="94">
        <f>E48*H50</f>
        <v>0</v>
      </c>
      <c r="J48" s="86">
        <f>I48/E48</f>
        <v>0</v>
      </c>
    </row>
    <row r="49" spans="2:10" ht="18.75" customHeight="1" x14ac:dyDescent="0.15">
      <c r="B49" s="99"/>
      <c r="C49" s="103"/>
      <c r="D49" s="47" t="s">
        <v>76</v>
      </c>
      <c r="E49" s="70"/>
      <c r="F49" s="9"/>
      <c r="G49" s="27"/>
      <c r="H49" s="1">
        <f t="shared" ref="H49" si="6">(G49*F49/5)%</f>
        <v>0</v>
      </c>
      <c r="I49" s="95"/>
      <c r="J49" s="87"/>
    </row>
    <row r="50" spans="2:10" s="12" customFormat="1" ht="14.25" customHeight="1" x14ac:dyDescent="0.15">
      <c r="B50" s="100"/>
      <c r="C50" s="107" t="s">
        <v>12</v>
      </c>
      <c r="D50" s="108"/>
      <c r="E50" s="71"/>
      <c r="F50" s="62">
        <f>SUM(F48:F49)</f>
        <v>0</v>
      </c>
      <c r="G50" s="60"/>
      <c r="H50" s="2">
        <f>SUM(H48:H49)</f>
        <v>0</v>
      </c>
      <c r="I50" s="96"/>
      <c r="J50" s="88"/>
    </row>
    <row r="51" spans="2:10" x14ac:dyDescent="0.15">
      <c r="B51" s="114">
        <v>10</v>
      </c>
      <c r="C51" s="92" t="s">
        <v>34</v>
      </c>
      <c r="D51" s="52" t="s">
        <v>77</v>
      </c>
      <c r="E51" s="72">
        <v>5</v>
      </c>
      <c r="F51" s="13"/>
      <c r="G51" s="14"/>
      <c r="H51" s="36">
        <f>(G51*F51/5)%</f>
        <v>0</v>
      </c>
      <c r="I51" s="89">
        <f>E51*H54</f>
        <v>0</v>
      </c>
      <c r="J51" s="83">
        <f>I51/E51</f>
        <v>0</v>
      </c>
    </row>
    <row r="52" spans="2:10" x14ac:dyDescent="0.15">
      <c r="B52" s="114"/>
      <c r="C52" s="109"/>
      <c r="D52" s="52" t="s">
        <v>78</v>
      </c>
      <c r="E52" s="73"/>
      <c r="F52" s="20"/>
      <c r="G52" s="17"/>
      <c r="H52" s="36">
        <f>(G52*F52/5)%</f>
        <v>0</v>
      </c>
      <c r="I52" s="90"/>
      <c r="J52" s="84"/>
    </row>
    <row r="53" spans="2:10" x14ac:dyDescent="0.15">
      <c r="B53" s="114"/>
      <c r="C53" s="93"/>
      <c r="D53" s="53" t="s">
        <v>79</v>
      </c>
      <c r="E53" s="73"/>
      <c r="F53" s="15"/>
      <c r="G53" s="34"/>
      <c r="H53" s="36">
        <f>(G53*F53/5)%</f>
        <v>0</v>
      </c>
      <c r="I53" s="90"/>
      <c r="J53" s="84"/>
    </row>
    <row r="54" spans="2:10" x14ac:dyDescent="0.15">
      <c r="B54" s="114"/>
      <c r="C54" s="104" t="s">
        <v>13</v>
      </c>
      <c r="D54" s="105"/>
      <c r="E54" s="74"/>
      <c r="F54" s="61">
        <f>SUM(F51:F53)</f>
        <v>0</v>
      </c>
      <c r="G54" s="60"/>
      <c r="H54" s="37">
        <f>SUM(H51:H53)</f>
        <v>0</v>
      </c>
      <c r="I54" s="91"/>
      <c r="J54" s="85"/>
    </row>
    <row r="55" spans="2:10" x14ac:dyDescent="0.15">
      <c r="B55" s="98">
        <v>11</v>
      </c>
      <c r="C55" s="101" t="s">
        <v>36</v>
      </c>
      <c r="D55" s="54" t="s">
        <v>80</v>
      </c>
      <c r="E55" s="69">
        <v>5</v>
      </c>
      <c r="F55" s="31"/>
      <c r="G55" s="26"/>
      <c r="H55" s="1">
        <f>(G55*F55/5)%</f>
        <v>0</v>
      </c>
      <c r="I55" s="82">
        <f>E55*H61</f>
        <v>0</v>
      </c>
      <c r="J55" s="79">
        <f>I55/E55</f>
        <v>0</v>
      </c>
    </row>
    <row r="56" spans="2:10" ht="14.25" customHeight="1" x14ac:dyDescent="0.15">
      <c r="B56" s="99"/>
      <c r="C56" s="102"/>
      <c r="D56" s="54" t="s">
        <v>81</v>
      </c>
      <c r="E56" s="70"/>
      <c r="F56" s="9"/>
      <c r="G56" s="27"/>
      <c r="H56" s="1">
        <f t="shared" ref="H56:H60" si="7">(G56*F56/5)%</f>
        <v>0</v>
      </c>
      <c r="I56" s="82"/>
      <c r="J56" s="79"/>
    </row>
    <row r="57" spans="2:10" x14ac:dyDescent="0.15">
      <c r="B57" s="99"/>
      <c r="C57" s="102"/>
      <c r="D57" s="54" t="s">
        <v>82</v>
      </c>
      <c r="E57" s="70"/>
      <c r="F57" s="9"/>
      <c r="G57" s="27"/>
      <c r="H57" s="1">
        <f t="shared" si="7"/>
        <v>0</v>
      </c>
      <c r="I57" s="82"/>
      <c r="J57" s="79"/>
    </row>
    <row r="58" spans="2:10" x14ac:dyDescent="0.15">
      <c r="B58" s="99"/>
      <c r="C58" s="102"/>
      <c r="D58" s="55" t="s">
        <v>83</v>
      </c>
      <c r="E58" s="70"/>
      <c r="F58" s="9"/>
      <c r="G58" s="32"/>
      <c r="H58" s="1">
        <f t="shared" si="7"/>
        <v>0</v>
      </c>
      <c r="I58" s="82"/>
      <c r="J58" s="79"/>
    </row>
    <row r="59" spans="2:10" x14ac:dyDescent="0.15">
      <c r="B59" s="99"/>
      <c r="C59" s="102"/>
      <c r="D59" s="55" t="s">
        <v>84</v>
      </c>
      <c r="E59" s="70"/>
      <c r="F59" s="9"/>
      <c r="G59" s="32"/>
      <c r="H59" s="1">
        <f t="shared" si="7"/>
        <v>0</v>
      </c>
      <c r="I59" s="82"/>
      <c r="J59" s="79"/>
    </row>
    <row r="60" spans="2:10" x14ac:dyDescent="0.15">
      <c r="B60" s="99"/>
      <c r="C60" s="103"/>
      <c r="D60" s="55" t="s">
        <v>85</v>
      </c>
      <c r="E60" s="70"/>
      <c r="F60" s="9"/>
      <c r="G60" s="32"/>
      <c r="H60" s="1">
        <f t="shared" si="7"/>
        <v>0</v>
      </c>
      <c r="I60" s="82"/>
      <c r="J60" s="79"/>
    </row>
    <row r="61" spans="2:10" ht="14.25" customHeight="1" x14ac:dyDescent="0.15">
      <c r="B61" s="100"/>
      <c r="C61" s="107" t="s">
        <v>35</v>
      </c>
      <c r="D61" s="115"/>
      <c r="E61" s="71"/>
      <c r="F61" s="62">
        <f>SUM(F55:F60)</f>
        <v>0</v>
      </c>
      <c r="G61" s="60"/>
      <c r="H61" s="2">
        <f>SUM(H55:H60)</f>
        <v>0</v>
      </c>
      <c r="I61" s="82"/>
      <c r="J61" s="79"/>
    </row>
    <row r="62" spans="2:10" ht="13" customHeight="1" x14ac:dyDescent="0.15">
      <c r="B62" s="75">
        <v>12</v>
      </c>
      <c r="C62" s="92" t="s">
        <v>38</v>
      </c>
      <c r="D62" s="48" t="s">
        <v>86</v>
      </c>
      <c r="E62" s="72">
        <v>5</v>
      </c>
      <c r="F62" s="15"/>
      <c r="G62" s="30"/>
      <c r="H62" s="39">
        <f>(G62*F62/5)%</f>
        <v>0</v>
      </c>
      <c r="I62" s="78">
        <f>E62*H64</f>
        <v>0</v>
      </c>
      <c r="J62" s="80">
        <f>I62/E62</f>
        <v>0</v>
      </c>
    </row>
    <row r="63" spans="2:10" ht="13" customHeight="1" x14ac:dyDescent="0.15">
      <c r="B63" s="76"/>
      <c r="C63" s="93"/>
      <c r="D63" s="48" t="s">
        <v>87</v>
      </c>
      <c r="E63" s="73"/>
      <c r="F63" s="15"/>
      <c r="G63" s="30"/>
      <c r="H63" s="39">
        <f>(G63*F63/5)%</f>
        <v>0</v>
      </c>
      <c r="I63" s="78"/>
      <c r="J63" s="80"/>
    </row>
    <row r="64" spans="2:10" ht="14" customHeight="1" x14ac:dyDescent="0.15">
      <c r="B64" s="77"/>
      <c r="C64" s="111" t="s">
        <v>37</v>
      </c>
      <c r="D64" s="111"/>
      <c r="E64" s="74"/>
      <c r="F64" s="61">
        <f>SUM(F62:F63)</f>
        <v>0</v>
      </c>
      <c r="G64" s="60"/>
      <c r="H64" s="37">
        <f>SUM(H62:H63)</f>
        <v>0</v>
      </c>
      <c r="I64" s="78"/>
      <c r="J64" s="80"/>
    </row>
    <row r="65" spans="2:11" s="33" customFormat="1" ht="14" customHeight="1" x14ac:dyDescent="0.15">
      <c r="B65" s="66" t="s">
        <v>3</v>
      </c>
      <c r="C65" s="67"/>
      <c r="D65" s="68"/>
      <c r="E65" s="57">
        <f>SUM(E5:E64)</f>
        <v>100</v>
      </c>
      <c r="F65" s="58"/>
      <c r="G65" s="58"/>
      <c r="H65" s="56"/>
      <c r="I65" s="40">
        <f>SUM(I5:I64)</f>
        <v>8.82</v>
      </c>
      <c r="J65" s="41">
        <f>AVERAGE(J5:J64)</f>
        <v>7.3499999999999996E-2</v>
      </c>
      <c r="K65" s="35"/>
    </row>
    <row r="66" spans="2:11" ht="24" customHeight="1" x14ac:dyDescent="0.15"/>
    <row r="67" spans="2:11" ht="24" customHeight="1" x14ac:dyDescent="0.15"/>
    <row r="68" spans="2:11" ht="24" customHeight="1" x14ac:dyDescent="0.15"/>
    <row r="69" spans="2:11" ht="24" customHeight="1" x14ac:dyDescent="0.15"/>
    <row r="70" spans="2:11" ht="24" customHeight="1" x14ac:dyDescent="0.15"/>
    <row r="71" spans="2:11" ht="24" customHeight="1" x14ac:dyDescent="0.15"/>
    <row r="72" spans="2:11" ht="24" customHeight="1" x14ac:dyDescent="0.15"/>
    <row r="73" spans="2:11" ht="24" customHeight="1" x14ac:dyDescent="0.15"/>
    <row r="74" spans="2:11" ht="24" customHeight="1" x14ac:dyDescent="0.15"/>
    <row r="75" spans="2:11" ht="24" customHeight="1" x14ac:dyDescent="0.15"/>
    <row r="76" spans="2:11" ht="24" customHeight="1" x14ac:dyDescent="0.15"/>
  </sheetData>
  <sheetProtection algorithmName="SHA-512" hashValue="n5Jzw+pF8H67+P9WTaQcnYo8jgYH0sk7Oza4yWVF+zRgq0ccfWvJ1lmsK7O3gC70jrNh3RGE887iVjE32KxGXw==" saltValue="UR/xrlZK+B/pKpKWSkvMsg==" spinCount="100000" sheet="1" objects="1" scenarios="1" selectLockedCells="1"/>
  <dataConsolidate/>
  <mergeCells count="80">
    <mergeCell ref="C2:J2"/>
    <mergeCell ref="B5:B7"/>
    <mergeCell ref="B8:B13"/>
    <mergeCell ref="B14:B22"/>
    <mergeCell ref="C7:D7"/>
    <mergeCell ref="C13:D13"/>
    <mergeCell ref="C22:D22"/>
    <mergeCell ref="B3:C3"/>
    <mergeCell ref="D3:J3"/>
    <mergeCell ref="J8:J13"/>
    <mergeCell ref="I8:I13"/>
    <mergeCell ref="I14:I22"/>
    <mergeCell ref="J5:J7"/>
    <mergeCell ref="C54:D54"/>
    <mergeCell ref="C64:D64"/>
    <mergeCell ref="C8:C12"/>
    <mergeCell ref="C14:C21"/>
    <mergeCell ref="C44:D44"/>
    <mergeCell ref="C51:C53"/>
    <mergeCell ref="C61:D61"/>
    <mergeCell ref="C55:C60"/>
    <mergeCell ref="C48:C49"/>
    <mergeCell ref="C35:D35"/>
    <mergeCell ref="C36:C39"/>
    <mergeCell ref="B48:B50"/>
    <mergeCell ref="C5:C6"/>
    <mergeCell ref="I48:I50"/>
    <mergeCell ref="I45:I47"/>
    <mergeCell ref="C40:D40"/>
    <mergeCell ref="C45:C46"/>
    <mergeCell ref="C47:D47"/>
    <mergeCell ref="C50:D50"/>
    <mergeCell ref="E5:E7"/>
    <mergeCell ref="E8:E13"/>
    <mergeCell ref="E14:E22"/>
    <mergeCell ref="E23:E25"/>
    <mergeCell ref="E26:E35"/>
    <mergeCell ref="I5:I7"/>
    <mergeCell ref="C23:C24"/>
    <mergeCell ref="B26:B34"/>
    <mergeCell ref="C26:C34"/>
    <mergeCell ref="C25:D25"/>
    <mergeCell ref="B23:B25"/>
    <mergeCell ref="O11:P11"/>
    <mergeCell ref="Q11:R11"/>
    <mergeCell ref="I55:I61"/>
    <mergeCell ref="I23:I25"/>
    <mergeCell ref="I26:I35"/>
    <mergeCell ref="J23:J25"/>
    <mergeCell ref="J26:J35"/>
    <mergeCell ref="J45:J47"/>
    <mergeCell ref="J41:J44"/>
    <mergeCell ref="J36:J40"/>
    <mergeCell ref="J14:J22"/>
    <mergeCell ref="J51:J54"/>
    <mergeCell ref="J48:J50"/>
    <mergeCell ref="I51:I54"/>
    <mergeCell ref="I36:I40"/>
    <mergeCell ref="I41:I44"/>
    <mergeCell ref="I62:I64"/>
    <mergeCell ref="J55:J61"/>
    <mergeCell ref="J62:J64"/>
    <mergeCell ref="L11:L12"/>
    <mergeCell ref="N11:N12"/>
    <mergeCell ref="B65:D65"/>
    <mergeCell ref="E55:E61"/>
    <mergeCell ref="E62:E64"/>
    <mergeCell ref="B62:B64"/>
    <mergeCell ref="E36:E40"/>
    <mergeCell ref="E41:E44"/>
    <mergeCell ref="E45:E47"/>
    <mergeCell ref="E48:E50"/>
    <mergeCell ref="E51:E54"/>
    <mergeCell ref="C62:C63"/>
    <mergeCell ref="B36:B40"/>
    <mergeCell ref="B41:B44"/>
    <mergeCell ref="C41:C43"/>
    <mergeCell ref="B51:B54"/>
    <mergeCell ref="B45:B47"/>
    <mergeCell ref="B55:B61"/>
  </mergeCells>
  <phoneticPr fontId="3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ignoredErrors>
    <ignoredError sqref="F13" formulaRange="1"/>
    <ignoredError sqref="H13 H22 H47 H7 H5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 y 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Gartner</dc:creator>
  <cp:lastModifiedBy>Microsoft Office User</cp:lastModifiedBy>
  <cp:lastPrinted>2012-12-12T16:30:31Z</cp:lastPrinted>
  <dcterms:created xsi:type="dcterms:W3CDTF">2006-05-14T02:43:25Z</dcterms:created>
  <dcterms:modified xsi:type="dcterms:W3CDTF">2022-11-02T20:47:27Z</dcterms:modified>
</cp:coreProperties>
</file>